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rods/Dropbox/1-------A-AI-DEV/1-----AI App dev/1-------A-Skool/1------A-Premium membership/1-AI Executive Governance Toolkit/8-AI Project Approval Checklist/"/>
    </mc:Choice>
  </mc:AlternateContent>
  <xr:revisionPtr revIDLastSave="0" documentId="13_ncr:1_{34D77997-FF2D-214F-933A-FC768E95D347}" xr6:coauthVersionLast="47" xr6:coauthVersionMax="47" xr10:uidLastSave="{00000000-0000-0000-0000-000000000000}"/>
  <bookViews>
    <workbookView xWindow="0" yWindow="760" windowWidth="30240" windowHeight="17980" xr2:uid="{00000000-000D-0000-FFFF-FFFF00000000}"/>
  </bookViews>
  <sheets>
    <sheet name="Project Approval Checklist" sheetId="1" r:id="rId1"/>
    <sheet name="Approval Summary" sheetId="2" r:id="rId2"/>
    <sheet name="Guidance" sheetId="3" r:id="rId3"/>
    <sheet name="List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1" l="1"/>
  <c r="B8" i="2" s="1"/>
  <c r="B47" i="1"/>
  <c r="B7" i="2" s="1"/>
  <c r="B46" i="1"/>
  <c r="B49" i="1" s="1"/>
  <c r="B9" i="2" s="1"/>
  <c r="B45" i="1"/>
  <c r="B5" i="2" s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B6" i="2" l="1"/>
</calcChain>
</file>

<file path=xl/sharedStrings.xml><?xml version="1.0" encoding="utf-8"?>
<sst xmlns="http://schemas.openxmlformats.org/spreadsheetml/2006/main" count="263" uniqueCount="197">
  <si>
    <t>AI PROJECT APPROVAL CHECKLIST</t>
  </si>
  <si>
    <t>Executive governance gate for approving AI projects before pilot and production.</t>
  </si>
  <si>
    <t>Project / Use Case</t>
  </si>
  <si>
    <t>[Enter name]</t>
  </si>
  <si>
    <t>AI Use-Case ID</t>
  </si>
  <si>
    <t>[Enter ID]</t>
  </si>
  <si>
    <t>Business Owner</t>
  </si>
  <si>
    <t>[Enter owner]</t>
  </si>
  <si>
    <t>Executive Sponsor</t>
  </si>
  <si>
    <t>[Enter sponsor]</t>
  </si>
  <si>
    <t>Project Stage</t>
  </si>
  <si>
    <t>[Enter stage]</t>
  </si>
  <si>
    <t>Risk Classification</t>
  </si>
  <si>
    <t>[Low / Moderate / High / Critical]</t>
  </si>
  <si>
    <t>Approval Meeting Date</t>
  </si>
  <si>
    <t>[Enter date]</t>
  </si>
  <si>
    <t>Approval Body</t>
  </si>
  <si>
    <t>[Enter authority]</t>
  </si>
  <si>
    <t>ID</t>
  </si>
  <si>
    <t>Approval Domain</t>
  </si>
  <si>
    <t>Approval Check</t>
  </si>
  <si>
    <t>Evidence Required</t>
  </si>
  <si>
    <t>Response</t>
  </si>
  <si>
    <t>Mandatory?</t>
  </si>
  <si>
    <t>Owner</t>
  </si>
  <si>
    <t>Required Action / Condition</t>
  </si>
  <si>
    <t>Evidence / Reference</t>
  </si>
  <si>
    <t>Gate Result</t>
  </si>
  <si>
    <t>AP01</t>
  </si>
  <si>
    <t>Business Case</t>
  </si>
  <si>
    <t>Is the business problem, opportunity and intended outcome clearly defined?</t>
  </si>
  <si>
    <t>Problem statement and intended outcome.</t>
  </si>
  <si>
    <t>Yes</t>
  </si>
  <si>
    <t>AP02</t>
  </si>
  <si>
    <t>Are measurable success criteria and KPIs defined?</t>
  </si>
  <si>
    <t>Baseline, targets and benefits owner.</t>
  </si>
  <si>
    <t>AP03</t>
  </si>
  <si>
    <t>Is expected value proportionate to cost, complexity and risk?</t>
  </si>
  <si>
    <t>Business case / ROI estimate.</t>
  </si>
  <si>
    <t>No</t>
  </si>
  <si>
    <t>Sponsor</t>
  </si>
  <si>
    <t>AP04</t>
  </si>
  <si>
    <t>Ownership &amp; Accountability</t>
  </si>
  <si>
    <t>Is there a named business owner accountable for the AI outcome?</t>
  </si>
  <si>
    <t>Named accountable owner.</t>
  </si>
  <si>
    <t>AP05</t>
  </si>
  <si>
    <t>Are executive sponsorship and decision rights clear?</t>
  </si>
  <si>
    <t>Sponsor and approval authority.</t>
  </si>
  <si>
    <t>AP06</t>
  </si>
  <si>
    <t>Use-Case Governance</t>
  </si>
  <si>
    <t>Is the project recorded in the AI Use-Case Register?</t>
  </si>
  <si>
    <t>AI Use-Case ID / register entry.</t>
  </si>
  <si>
    <t>AI Governance</t>
  </si>
  <si>
    <t>AP07</t>
  </si>
  <si>
    <t>Has the AI Risk Classification Matrix been completed?</t>
  </si>
  <si>
    <t>Recorded classification.</t>
  </si>
  <si>
    <t>AP08</t>
  </si>
  <si>
    <t>Risk Assessment</t>
  </si>
  <si>
    <t>Has a detailed AI Risk Assessment been completed where required?</t>
  </si>
  <si>
    <t>Assessment and residual risks.</t>
  </si>
  <si>
    <t>Risk Owner</t>
  </si>
  <si>
    <t>AP09</t>
  </si>
  <si>
    <t>Are High/Critical residual risks explicitly accepted or reduced?</t>
  </si>
  <si>
    <t>Risk treatment / authorised acceptance.</t>
  </si>
  <si>
    <t>AP10</t>
  </si>
  <si>
    <t>Data &amp; Privacy</t>
  </si>
  <si>
    <t>Is the proposed data appropriate for the approved AI environment?</t>
  </si>
  <si>
    <t>Data classification / permitted use.</t>
  </si>
  <si>
    <t>Data / Privacy</t>
  </si>
  <si>
    <t>AP11</t>
  </si>
  <si>
    <t>Have privacy, retention, deletion and data-location requirements been addressed?</t>
  </si>
  <si>
    <t>Privacy review / DPIA where applicable.</t>
  </si>
  <si>
    <t>Privacy</t>
  </si>
  <si>
    <t>AP12</t>
  </si>
  <si>
    <t>Security</t>
  </si>
  <si>
    <t>Are identity, access, least-privilege and credential controls defined?</t>
  </si>
  <si>
    <t>Security/access design.</t>
  </si>
  <si>
    <t>AP13</t>
  </si>
  <si>
    <t>Have prompt injection, malicious input and external-content risks been considered?</t>
  </si>
  <si>
    <t>Threat assessment / mitigations.</t>
  </si>
  <si>
    <t>AP14</t>
  </si>
  <si>
    <t>Vendor / Third Party</t>
  </si>
  <si>
    <t>Has the AI Vendor Assessment been completed for material external suppliers?</t>
  </si>
  <si>
    <t>Vendor due diligence / conditions.</t>
  </si>
  <si>
    <t>Procurement / Risk</t>
  </si>
  <si>
    <t>AP15</t>
  </si>
  <si>
    <t>Legal &amp; Compliance</t>
  </si>
  <si>
    <t>Have legal, regulatory, contractual and IP issues been reviewed?</t>
  </si>
  <si>
    <t>Legal/compliance review.</t>
  </si>
  <si>
    <t>Legal / Compliance</t>
  </si>
  <si>
    <t>AP16</t>
  </si>
  <si>
    <t>Human Oversight</t>
  </si>
  <si>
    <t>Is the human review/approval/decision boundary explicitly defined?</t>
  </si>
  <si>
    <t>Oversight design / escalation points.</t>
  </si>
  <si>
    <t>AP17</t>
  </si>
  <si>
    <t>Can authorised staff override, suspend or stop the AI-supported process?</t>
  </si>
  <si>
    <t>Intervention mechanism.</t>
  </si>
  <si>
    <t>Business / Technology</t>
  </si>
  <si>
    <t>AP18</t>
  </si>
  <si>
    <t>Testing &amp; Assurance</t>
  </si>
  <si>
    <t>Has the system been tested for accuracy, reliability and expected failure modes?</t>
  </si>
  <si>
    <t>Test results / acceptance criteria.</t>
  </si>
  <si>
    <t>Project / QA</t>
  </si>
  <si>
    <t>AP19</t>
  </si>
  <si>
    <t>For higher-risk AI, has adversarial or misuse testing been completed where appropriate?</t>
  </si>
  <si>
    <t>Safety/security test evidence.</t>
  </si>
  <si>
    <t>Security / QA</t>
  </si>
  <si>
    <t>AP20</t>
  </si>
  <si>
    <t>Agentic AI</t>
  </si>
  <si>
    <t>If AI can take actions, are permissions, tools and systems explicitly allow-listed?</t>
  </si>
  <si>
    <t>Agent permission design.</t>
  </si>
  <si>
    <t>Technology / Security</t>
  </si>
  <si>
    <t>AP21</t>
  </si>
  <si>
    <t>Are transaction, volume, financial and time limits defined for autonomous activity?</t>
  </si>
  <si>
    <t>Configured operating limits.</t>
  </si>
  <si>
    <t>AP22</t>
  </si>
  <si>
    <t>Is there a reliable kill switch / disable mechanism for materially consequential autonomous AI?</t>
  </si>
  <si>
    <t>Tested shutdown control.</t>
  </si>
  <si>
    <t>Technology</t>
  </si>
  <si>
    <t>AP23</t>
  </si>
  <si>
    <t>Monitoring</t>
  </si>
  <si>
    <t>Are logging, performance monitoring and risk indicators defined?</t>
  </si>
  <si>
    <t>Monitoring plan / metrics / alerts.</t>
  </si>
  <si>
    <t>Technology / Risk</t>
  </si>
  <si>
    <t>AP24</t>
  </si>
  <si>
    <t>Are review frequency and re-approval triggers defined?</t>
  </si>
  <si>
    <t>Review schedule / change triggers.</t>
  </si>
  <si>
    <t>AP25</t>
  </si>
  <si>
    <t>Incident Management</t>
  </si>
  <si>
    <t>Is there an AI incident and escalation process for unexpected or unauthorised behaviour?</t>
  </si>
  <si>
    <t>Incident process / contacts.</t>
  </si>
  <si>
    <t>Risk / Security</t>
  </si>
  <si>
    <t>AP26</t>
  </si>
  <si>
    <t>Change Management</t>
  </si>
  <si>
    <t>Will material model, vendor, data, permission or autonomy changes trigger reassessment?</t>
  </si>
  <si>
    <t>Change-control requirements.</t>
  </si>
  <si>
    <t>Project Owner</t>
  </si>
  <si>
    <t>AP27</t>
  </si>
  <si>
    <t>People &amp; Adoption</t>
  </si>
  <si>
    <t>Have affected users received appropriate training and operating guidance?</t>
  </si>
  <si>
    <t>Training / communications evidence.</t>
  </si>
  <si>
    <t>AP28</t>
  </si>
  <si>
    <t>Production Readiness</t>
  </si>
  <si>
    <t>Are support, resilience, fallback and continuity arrangements adequate?</t>
  </si>
  <si>
    <t>Operational readiness evidence.</t>
  </si>
  <si>
    <t>Operations / Technology</t>
  </si>
  <si>
    <t>AP29</t>
  </si>
  <si>
    <t>Is there a controlled pilot or phased deployment plan appropriate to risk?</t>
  </si>
  <si>
    <t>Pilot / rollout plan.</t>
  </si>
  <si>
    <t>Project Manager</t>
  </si>
  <si>
    <t>AP30</t>
  </si>
  <si>
    <t>Final Approval</t>
  </si>
  <si>
    <t>Are all mandatory conditions closed or formally accepted by the authorised approval body?</t>
  </si>
  <si>
    <t>Signed approval / meeting decision.</t>
  </si>
  <si>
    <t>APPROVAL SUMMARY</t>
  </si>
  <si>
    <t>APPROVAL RECORD</t>
  </si>
  <si>
    <t>Checklist Completion</t>
  </si>
  <si>
    <t>Decision</t>
  </si>
  <si>
    <t>[Enter]</t>
  </si>
  <si>
    <t>Approved By</t>
  </si>
  <si>
    <t>Mandatory Blocks</t>
  </si>
  <si>
    <t>Approval Date</t>
  </si>
  <si>
    <t>Next Review</t>
  </si>
  <si>
    <t>Conditions / Partial Items</t>
  </si>
  <si>
    <t>Conditions Owner</t>
  </si>
  <si>
    <t>Target Closure</t>
  </si>
  <si>
    <t>Passed Items</t>
  </si>
  <si>
    <t>Evidence Location</t>
  </si>
  <si>
    <t>Indicative Decision</t>
  </si>
  <si>
    <t>Decision Rationale / Conditions</t>
  </si>
  <si>
    <t>[Enter rationale / conditions]</t>
  </si>
  <si>
    <t>AI PROJECT APPROVAL — EXECUTIVE SUMMARY</t>
  </si>
  <si>
    <t>Approval KPI</t>
  </si>
  <si>
    <t>Value</t>
  </si>
  <si>
    <t>Completion</t>
  </si>
  <si>
    <t>Conditions</t>
  </si>
  <si>
    <t>Passed Checks</t>
  </si>
  <si>
    <t>AI PROJECT APPROVAL CHECKLIST — EXECUTIVE GUIDANCE</t>
  </si>
  <si>
    <t>Purpose</t>
  </si>
  <si>
    <t>Provide a formal governance gate before an AI initiative proceeds to pilot or production.</t>
  </si>
  <si>
    <t>How to use</t>
  </si>
  <si>
    <t>Complete the checklist with evidence, owners and conditions. Mandatory items marked No create a blocking condition.</t>
  </si>
  <si>
    <t>Approval logic</t>
  </si>
  <si>
    <t>Mandatory checks should pass or be formally resolved before approval. Partial responses create approval conditions.</t>
  </si>
  <si>
    <t>Risk linkage</t>
  </si>
  <si>
    <t>The project should be in the AI Use-Case Register and classified using the Risk Classification Matrix. High/Critical cases should have a detailed AI Risk Assessment.</t>
  </si>
  <si>
    <t>Vendor linkage</t>
  </si>
  <si>
    <t>For material external suppliers, complete the AI Vendor Assessment and carry unresolved conditions into this approval record.</t>
  </si>
  <si>
    <t>AI that takes actions requires explicit permission boundaries, operating limits, human approval where appropriate, monitoring and a tested stop/disable mechanism.</t>
  </si>
  <si>
    <t>Evidence</t>
  </si>
  <si>
    <t>Record test results, security/privacy reviews, vendor evidence, policies and risk decisions so approval is auditable.</t>
  </si>
  <si>
    <t>Re-approval</t>
  </si>
  <si>
    <t>Material changes to model, vendor, data, permissions, autonomy, business purpose or regulation should trigger reassessment.</t>
  </si>
  <si>
    <t>Executive principle</t>
  </si>
  <si>
    <t>Approval is a business decision that expected value justifies residual risk and that accountability and controls are clear.</t>
  </si>
  <si>
    <t>Partial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</si>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</sst>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b/>
      <sz val="20"/>
      <color rgb="FFFFFFFF"/>
      <name val="Carlito"/>
    </font>
    <font>
      <i/>
      <sz val="11"/>
      <color rgb="FF17365D"/>
      <name val="Carlito"/>
    </font>
    <font>
      <b/>
      <sz val="11"/>
      <color rgb="FFFFFFFF"/>
      <name val="Carlito"/>
    </font>
    <font>
      <b/>
      <sz val="12"/>
      <name val="Carlito"/>
    </font>
    <font>
      <b/>
      <sz val="18"/>
      <color rgb="FFFFFFFF"/>
      <name val="Carlito"/>
    </font>
    <font>
      <b/>
      <sz val="11"/>
      <color rgb="FF17365D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2F3"/>
      </patternFill>
    </fill>
    <fill>
      <patternFill patternType="solid">
        <fgColor rgb="FF806000"/>
      </patternFill>
    </fill>
    <fill>
      <patternFill patternType="solid">
        <f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0" xfId="0" applyFont="1" applyFill="1"/>
    <xf numFmtId="0" fontId="3" fillId="4" borderId="0" xfId="0" applyFont="1" applyFill="1"/>
    <xf numFmtId="0" fontId="3" fillId="4" borderId="0" xfId="0" applyFont="1" applyFill="1" applyAlignment="1">
      <alignment wrapText="1"/>
    </xf>
    <xf numFmtId="9" fontId="0" fillId="0" borderId="0" xfId="0" applyNumberFormat="1"/>
    <xf numFmtId="0" fontId="4" fillId="5" borderId="0" xfId="0" applyFont="1" applyFill="1"/>
    <xf numFmtId="0" fontId="0" fillId="0" borderId="0" xfId="0" applyAlignment="1">
      <alignment wrapText="1"/>
    </xf>
    <xf numFmtId="0" fontId="3" fillId="2" borderId="0" xfId="0" applyFont="1" applyFill="1" applyAlignment="1">
      <alignment wrapText="1"/>
    </xf>
    <xf numFmtId="9" fontId="0" fillId="0" borderId="0" xfId="0" applyNumberFormat="1" applyAlignment="1">
      <alignment wrapText="1"/>
    </xf>
    <xf numFmtId="0" fontId="4" fillId="5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3">
    <dxf>
      <font>
        <b/>
      </font>
      <fill>
        <patternFill patternType="solid">
          <bgColor rgb="FFD9EAD3"/>
        </patternFill>
      </fill>
    </dxf>
    <dxf>
      <font>
        <b/>
      </font>
      <fill>
        <patternFill patternType="solid">
          <bgColor rgb="FFFFF2CC"/>
        </patternFill>
      </fill>
    </dxf>
    <dxf>
      <font>
        <b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workbookViewId="0">
      <selection sqref="A1:J2"/>
    </sheetView>
  </sheetViews>
  <sheetFormatPr baseColWidth="10" defaultColWidth="8.83203125" defaultRowHeight="14"/>
  <cols>
    <col min="1" max="1" width="25.83203125" customWidth="1"/>
    <col min="2" max="2" width="24" customWidth="1"/>
    <col min="3" max="3" width="52" customWidth="1"/>
    <col min="4" max="4" width="38" customWidth="1"/>
    <col min="5" max="5" width="14" customWidth="1"/>
    <col min="6" max="6" width="13" customWidth="1"/>
    <col min="7" max="7" width="22" customWidth="1"/>
    <col min="8" max="8" width="40" customWidth="1"/>
    <col min="9" max="9" width="36" customWidth="1"/>
    <col min="10" max="10" width="16" customWidth="1"/>
  </cols>
  <sheetData>
    <row r="1" spans="1:1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</row>
    <row r="5" spans="1:10" ht="15">
      <c r="A5" s="1" t="s">
        <v>2</v>
      </c>
      <c r="B5" t="s">
        <v>3</v>
      </c>
      <c r="C5" s="1" t="s">
        <v>4</v>
      </c>
      <c r="D5" t="s">
        <v>5</v>
      </c>
    </row>
    <row r="6" spans="1:10" ht="15">
      <c r="A6" s="1" t="s">
        <v>6</v>
      </c>
      <c r="B6" t="s">
        <v>7</v>
      </c>
      <c r="C6" s="1" t="s">
        <v>8</v>
      </c>
      <c r="D6" t="s">
        <v>9</v>
      </c>
    </row>
    <row r="7" spans="1:10" ht="15">
      <c r="A7" s="1" t="s">
        <v>10</v>
      </c>
      <c r="B7" t="s">
        <v>11</v>
      </c>
      <c r="C7" s="1" t="s">
        <v>12</v>
      </c>
      <c r="D7" t="s">
        <v>13</v>
      </c>
    </row>
    <row r="8" spans="1:10" ht="15">
      <c r="A8" s="1" t="s">
        <v>14</v>
      </c>
      <c r="B8" t="s">
        <v>15</v>
      </c>
      <c r="C8" s="1" t="s">
        <v>16</v>
      </c>
      <c r="D8" t="s">
        <v>17</v>
      </c>
    </row>
    <row r="11" spans="1:10" ht="16">
      <c r="A11" s="3" t="s">
        <v>18</v>
      </c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25</v>
      </c>
      <c r="I11" s="3" t="s">
        <v>26</v>
      </c>
      <c r="J11" s="3" t="s">
        <v>27</v>
      </c>
    </row>
    <row r="12" spans="1:10" ht="30">
      <c r="A12" s="6" t="s">
        <v>28</v>
      </c>
      <c r="B12" s="6" t="s">
        <v>29</v>
      </c>
      <c r="C12" s="6" t="s">
        <v>30</v>
      </c>
      <c r="D12" s="6" t="s">
        <v>31</v>
      </c>
      <c r="E12" s="6"/>
      <c r="F12" s="6" t="s">
        <v>32</v>
      </c>
      <c r="G12" s="6" t="s">
        <v>6</v>
      </c>
      <c r="H12" s="6"/>
      <c r="I12" s="6"/>
      <c r="J12" s="6" t="str">
        <f t="shared" ref="J12:J41" si="0">IF(E12="","Pending",IF(E12="Yes","Pass",IF(E12="N/A","N/A",IF(AND(F12="Yes",E12="No"),"BLOCK","Condition"))))</f>
        <v>Pending</v>
      </c>
    </row>
    <row r="13" spans="1:10" ht="15">
      <c r="A13" s="6" t="s">
        <v>33</v>
      </c>
      <c r="B13" s="6" t="s">
        <v>29</v>
      </c>
      <c r="C13" s="6" t="s">
        <v>34</v>
      </c>
      <c r="D13" s="6" t="s">
        <v>35</v>
      </c>
      <c r="E13" s="6"/>
      <c r="F13" s="6" t="s">
        <v>32</v>
      </c>
      <c r="G13" s="6" t="s">
        <v>6</v>
      </c>
      <c r="H13" s="6"/>
      <c r="I13" s="6"/>
      <c r="J13" s="6" t="str">
        <f t="shared" si="0"/>
        <v>Pending</v>
      </c>
    </row>
    <row r="14" spans="1:10" ht="15">
      <c r="A14" s="6" t="s">
        <v>36</v>
      </c>
      <c r="B14" s="6" t="s">
        <v>29</v>
      </c>
      <c r="C14" s="6" t="s">
        <v>37</v>
      </c>
      <c r="D14" s="6" t="s">
        <v>38</v>
      </c>
      <c r="E14" s="6"/>
      <c r="F14" s="6" t="s">
        <v>39</v>
      </c>
      <c r="G14" s="6" t="s">
        <v>40</v>
      </c>
      <c r="H14" s="6"/>
      <c r="I14" s="6"/>
      <c r="J14" s="6" t="str">
        <f t="shared" si="0"/>
        <v>Pending</v>
      </c>
    </row>
    <row r="15" spans="1:10" ht="30">
      <c r="A15" s="6" t="s">
        <v>41</v>
      </c>
      <c r="B15" s="6" t="s">
        <v>42</v>
      </c>
      <c r="C15" s="6" t="s">
        <v>43</v>
      </c>
      <c r="D15" s="6" t="s">
        <v>44</v>
      </c>
      <c r="E15" s="6"/>
      <c r="F15" s="6" t="s">
        <v>32</v>
      </c>
      <c r="G15" s="6" t="s">
        <v>40</v>
      </c>
      <c r="H15" s="6"/>
      <c r="I15" s="6"/>
      <c r="J15" s="6" t="str">
        <f t="shared" si="0"/>
        <v>Pending</v>
      </c>
    </row>
    <row r="16" spans="1:10" ht="15">
      <c r="A16" s="6" t="s">
        <v>45</v>
      </c>
      <c r="B16" s="6" t="s">
        <v>42</v>
      </c>
      <c r="C16" s="6" t="s">
        <v>46</v>
      </c>
      <c r="D16" s="6" t="s">
        <v>47</v>
      </c>
      <c r="E16" s="6"/>
      <c r="F16" s="6" t="s">
        <v>32</v>
      </c>
      <c r="G16" s="6" t="s">
        <v>40</v>
      </c>
      <c r="H16" s="6"/>
      <c r="I16" s="6"/>
      <c r="J16" s="6" t="str">
        <f t="shared" si="0"/>
        <v>Pending</v>
      </c>
    </row>
    <row r="17" spans="1:10" ht="15">
      <c r="A17" s="6" t="s">
        <v>48</v>
      </c>
      <c r="B17" s="6" t="s">
        <v>49</v>
      </c>
      <c r="C17" s="6" t="s">
        <v>50</v>
      </c>
      <c r="D17" s="6" t="s">
        <v>51</v>
      </c>
      <c r="E17" s="6"/>
      <c r="F17" s="6" t="s">
        <v>32</v>
      </c>
      <c r="G17" s="6" t="s">
        <v>52</v>
      </c>
      <c r="H17" s="6"/>
      <c r="I17" s="6"/>
      <c r="J17" s="6" t="str">
        <f t="shared" si="0"/>
        <v>Pending</v>
      </c>
    </row>
    <row r="18" spans="1:10" ht="15">
      <c r="A18" s="6" t="s">
        <v>53</v>
      </c>
      <c r="B18" s="6" t="s">
        <v>49</v>
      </c>
      <c r="C18" s="6" t="s">
        <v>54</v>
      </c>
      <c r="D18" s="6" t="s">
        <v>55</v>
      </c>
      <c r="E18" s="6"/>
      <c r="F18" s="6" t="s">
        <v>32</v>
      </c>
      <c r="G18" s="6" t="s">
        <v>52</v>
      </c>
      <c r="H18" s="6"/>
      <c r="I18" s="6"/>
      <c r="J18" s="6" t="str">
        <f t="shared" si="0"/>
        <v>Pending</v>
      </c>
    </row>
    <row r="19" spans="1:10" ht="30">
      <c r="A19" s="6" t="s">
        <v>56</v>
      </c>
      <c r="B19" s="6" t="s">
        <v>57</v>
      </c>
      <c r="C19" s="6" t="s">
        <v>58</v>
      </c>
      <c r="D19" s="6" t="s">
        <v>59</v>
      </c>
      <c r="E19" s="6"/>
      <c r="F19" s="6" t="s">
        <v>32</v>
      </c>
      <c r="G19" s="6" t="s">
        <v>60</v>
      </c>
      <c r="H19" s="6"/>
      <c r="I19" s="6"/>
      <c r="J19" s="6" t="str">
        <f t="shared" si="0"/>
        <v>Pending</v>
      </c>
    </row>
    <row r="20" spans="1:10" ht="15">
      <c r="A20" s="6" t="s">
        <v>61</v>
      </c>
      <c r="B20" s="6" t="s">
        <v>57</v>
      </c>
      <c r="C20" s="6" t="s">
        <v>62</v>
      </c>
      <c r="D20" s="6" t="s">
        <v>63</v>
      </c>
      <c r="E20" s="6"/>
      <c r="F20" s="6" t="s">
        <v>32</v>
      </c>
      <c r="G20" s="6" t="s">
        <v>60</v>
      </c>
      <c r="H20" s="6"/>
      <c r="I20" s="6"/>
      <c r="J20" s="6" t="str">
        <f t="shared" si="0"/>
        <v>Pending</v>
      </c>
    </row>
    <row r="21" spans="1:10" ht="30">
      <c r="A21" s="6" t="s">
        <v>64</v>
      </c>
      <c r="B21" s="6" t="s">
        <v>65</v>
      </c>
      <c r="C21" s="6" t="s">
        <v>66</v>
      </c>
      <c r="D21" s="6" t="s">
        <v>67</v>
      </c>
      <c r="E21" s="6"/>
      <c r="F21" s="6" t="s">
        <v>32</v>
      </c>
      <c r="G21" s="6" t="s">
        <v>68</v>
      </c>
      <c r="H21" s="6"/>
      <c r="I21" s="6"/>
      <c r="J21" s="6" t="str">
        <f t="shared" si="0"/>
        <v>Pending</v>
      </c>
    </row>
    <row r="22" spans="1:10" ht="30">
      <c r="A22" s="6" t="s">
        <v>69</v>
      </c>
      <c r="B22" s="6" t="s">
        <v>65</v>
      </c>
      <c r="C22" s="6" t="s">
        <v>70</v>
      </c>
      <c r="D22" s="6" t="s">
        <v>71</v>
      </c>
      <c r="E22" s="6"/>
      <c r="F22" s="6" t="s">
        <v>32</v>
      </c>
      <c r="G22" s="6" t="s">
        <v>72</v>
      </c>
      <c r="H22" s="6"/>
      <c r="I22" s="6"/>
      <c r="J22" s="6" t="str">
        <f t="shared" si="0"/>
        <v>Pending</v>
      </c>
    </row>
    <row r="23" spans="1:10" ht="30">
      <c r="A23" s="6" t="s">
        <v>73</v>
      </c>
      <c r="B23" s="6" t="s">
        <v>74</v>
      </c>
      <c r="C23" s="6" t="s">
        <v>75</v>
      </c>
      <c r="D23" s="6" t="s">
        <v>76</v>
      </c>
      <c r="E23" s="6"/>
      <c r="F23" s="6" t="s">
        <v>32</v>
      </c>
      <c r="G23" s="6" t="s">
        <v>74</v>
      </c>
      <c r="H23" s="6"/>
      <c r="I23" s="6"/>
      <c r="J23" s="6" t="str">
        <f t="shared" si="0"/>
        <v>Pending</v>
      </c>
    </row>
    <row r="24" spans="1:10" ht="30">
      <c r="A24" s="6" t="s">
        <v>77</v>
      </c>
      <c r="B24" s="6" t="s">
        <v>74</v>
      </c>
      <c r="C24" s="6" t="s">
        <v>78</v>
      </c>
      <c r="D24" s="6" t="s">
        <v>79</v>
      </c>
      <c r="E24" s="6"/>
      <c r="F24" s="6" t="s">
        <v>39</v>
      </c>
      <c r="G24" s="6" t="s">
        <v>74</v>
      </c>
      <c r="H24" s="6"/>
      <c r="I24" s="6"/>
      <c r="J24" s="6" t="str">
        <f t="shared" si="0"/>
        <v>Pending</v>
      </c>
    </row>
    <row r="25" spans="1:10" ht="30">
      <c r="A25" s="6" t="s">
        <v>80</v>
      </c>
      <c r="B25" s="6" t="s">
        <v>81</v>
      </c>
      <c r="C25" s="6" t="s">
        <v>82</v>
      </c>
      <c r="D25" s="6" t="s">
        <v>83</v>
      </c>
      <c r="E25" s="6"/>
      <c r="F25" s="6" t="s">
        <v>32</v>
      </c>
      <c r="G25" s="6" t="s">
        <v>84</v>
      </c>
      <c r="H25" s="6"/>
      <c r="I25" s="6"/>
      <c r="J25" s="6" t="str">
        <f t="shared" si="0"/>
        <v>Pending</v>
      </c>
    </row>
    <row r="26" spans="1:10" ht="15">
      <c r="A26" s="6" t="s">
        <v>85</v>
      </c>
      <c r="B26" s="6" t="s">
        <v>86</v>
      </c>
      <c r="C26" s="6" t="s">
        <v>87</v>
      </c>
      <c r="D26" s="6" t="s">
        <v>88</v>
      </c>
      <c r="E26" s="6"/>
      <c r="F26" s="6" t="s">
        <v>32</v>
      </c>
      <c r="G26" s="6" t="s">
        <v>89</v>
      </c>
      <c r="H26" s="6"/>
      <c r="I26" s="6"/>
      <c r="J26" s="6" t="str">
        <f t="shared" si="0"/>
        <v>Pending</v>
      </c>
    </row>
    <row r="27" spans="1:10" ht="30">
      <c r="A27" s="6" t="s">
        <v>90</v>
      </c>
      <c r="B27" s="6" t="s">
        <v>91</v>
      </c>
      <c r="C27" s="6" t="s">
        <v>92</v>
      </c>
      <c r="D27" s="6" t="s">
        <v>93</v>
      </c>
      <c r="E27" s="6"/>
      <c r="F27" s="6" t="s">
        <v>32</v>
      </c>
      <c r="G27" s="6" t="s">
        <v>6</v>
      </c>
      <c r="H27" s="6"/>
      <c r="I27" s="6"/>
      <c r="J27" s="6" t="str">
        <f t="shared" si="0"/>
        <v>Pending</v>
      </c>
    </row>
    <row r="28" spans="1:10" ht="30">
      <c r="A28" s="6" t="s">
        <v>94</v>
      </c>
      <c r="B28" s="6" t="s">
        <v>91</v>
      </c>
      <c r="C28" s="6" t="s">
        <v>95</v>
      </c>
      <c r="D28" s="6" t="s">
        <v>96</v>
      </c>
      <c r="E28" s="6"/>
      <c r="F28" s="6" t="s">
        <v>32</v>
      </c>
      <c r="G28" s="6" t="s">
        <v>97</v>
      </c>
      <c r="H28" s="6"/>
      <c r="I28" s="6"/>
      <c r="J28" s="6" t="str">
        <f t="shared" si="0"/>
        <v>Pending</v>
      </c>
    </row>
    <row r="29" spans="1:10" ht="30">
      <c r="A29" s="6" t="s">
        <v>98</v>
      </c>
      <c r="B29" s="6" t="s">
        <v>99</v>
      </c>
      <c r="C29" s="6" t="s">
        <v>100</v>
      </c>
      <c r="D29" s="6" t="s">
        <v>101</v>
      </c>
      <c r="E29" s="6"/>
      <c r="F29" s="6" t="s">
        <v>32</v>
      </c>
      <c r="G29" s="6" t="s">
        <v>102</v>
      </c>
      <c r="H29" s="6"/>
      <c r="I29" s="6"/>
      <c r="J29" s="6" t="str">
        <f t="shared" si="0"/>
        <v>Pending</v>
      </c>
    </row>
    <row r="30" spans="1:10" ht="30">
      <c r="A30" s="6" t="s">
        <v>103</v>
      </c>
      <c r="B30" s="6" t="s">
        <v>99</v>
      </c>
      <c r="C30" s="6" t="s">
        <v>104</v>
      </c>
      <c r="D30" s="6" t="s">
        <v>105</v>
      </c>
      <c r="E30" s="6"/>
      <c r="F30" s="6" t="s">
        <v>39</v>
      </c>
      <c r="G30" s="6" t="s">
        <v>106</v>
      </c>
      <c r="H30" s="6"/>
      <c r="I30" s="6"/>
      <c r="J30" s="6" t="str">
        <f t="shared" si="0"/>
        <v>Pending</v>
      </c>
    </row>
    <row r="31" spans="1:10" ht="30">
      <c r="A31" s="6" t="s">
        <v>107</v>
      </c>
      <c r="B31" s="6" t="s">
        <v>108</v>
      </c>
      <c r="C31" s="6" t="s">
        <v>109</v>
      </c>
      <c r="D31" s="6" t="s">
        <v>110</v>
      </c>
      <c r="E31" s="6"/>
      <c r="F31" s="6" t="s">
        <v>32</v>
      </c>
      <c r="G31" s="6" t="s">
        <v>111</v>
      </c>
      <c r="H31" s="6"/>
      <c r="I31" s="6"/>
      <c r="J31" s="6" t="str">
        <f t="shared" si="0"/>
        <v>Pending</v>
      </c>
    </row>
    <row r="32" spans="1:10" ht="30">
      <c r="A32" s="6" t="s">
        <v>112</v>
      </c>
      <c r="B32" s="6" t="s">
        <v>108</v>
      </c>
      <c r="C32" s="6" t="s">
        <v>113</v>
      </c>
      <c r="D32" s="6" t="s">
        <v>114</v>
      </c>
      <c r="E32" s="6"/>
      <c r="F32" s="6" t="s">
        <v>32</v>
      </c>
      <c r="G32" s="6" t="s">
        <v>97</v>
      </c>
      <c r="H32" s="6"/>
      <c r="I32" s="6"/>
      <c r="J32" s="6" t="str">
        <f t="shared" si="0"/>
        <v>Pending</v>
      </c>
    </row>
    <row r="33" spans="1:10" ht="30">
      <c r="A33" s="6" t="s">
        <v>115</v>
      </c>
      <c r="B33" s="6" t="s">
        <v>108</v>
      </c>
      <c r="C33" s="6" t="s">
        <v>116</v>
      </c>
      <c r="D33" s="6" t="s">
        <v>117</v>
      </c>
      <c r="E33" s="6"/>
      <c r="F33" s="6" t="s">
        <v>32</v>
      </c>
      <c r="G33" s="6" t="s">
        <v>118</v>
      </c>
      <c r="H33" s="6"/>
      <c r="I33" s="6"/>
      <c r="J33" s="6" t="str">
        <f t="shared" si="0"/>
        <v>Pending</v>
      </c>
    </row>
    <row r="34" spans="1:10" ht="30">
      <c r="A34" s="6" t="s">
        <v>119</v>
      </c>
      <c r="B34" s="6" t="s">
        <v>120</v>
      </c>
      <c r="C34" s="6" t="s">
        <v>121</v>
      </c>
      <c r="D34" s="6" t="s">
        <v>122</v>
      </c>
      <c r="E34" s="6"/>
      <c r="F34" s="6" t="s">
        <v>32</v>
      </c>
      <c r="G34" s="6" t="s">
        <v>123</v>
      </c>
      <c r="H34" s="6"/>
      <c r="I34" s="6"/>
      <c r="J34" s="6" t="str">
        <f t="shared" si="0"/>
        <v>Pending</v>
      </c>
    </row>
    <row r="35" spans="1:10" ht="15">
      <c r="A35" s="6" t="s">
        <v>124</v>
      </c>
      <c r="B35" s="6" t="s">
        <v>120</v>
      </c>
      <c r="C35" s="6" t="s">
        <v>125</v>
      </c>
      <c r="D35" s="6" t="s">
        <v>126</v>
      </c>
      <c r="E35" s="6"/>
      <c r="F35" s="6" t="s">
        <v>32</v>
      </c>
      <c r="G35" s="6" t="s">
        <v>52</v>
      </c>
      <c r="H35" s="6"/>
      <c r="I35" s="6"/>
      <c r="J35" s="6" t="str">
        <f t="shared" si="0"/>
        <v>Pending</v>
      </c>
    </row>
    <row r="36" spans="1:10" ht="30">
      <c r="A36" s="6" t="s">
        <v>127</v>
      </c>
      <c r="B36" s="6" t="s">
        <v>128</v>
      </c>
      <c r="C36" s="6" t="s">
        <v>129</v>
      </c>
      <c r="D36" s="6" t="s">
        <v>130</v>
      </c>
      <c r="E36" s="6"/>
      <c r="F36" s="6" t="s">
        <v>32</v>
      </c>
      <c r="G36" s="6" t="s">
        <v>131</v>
      </c>
      <c r="H36" s="6"/>
      <c r="I36" s="6"/>
      <c r="J36" s="6" t="str">
        <f t="shared" si="0"/>
        <v>Pending</v>
      </c>
    </row>
    <row r="37" spans="1:10" ht="30">
      <c r="A37" s="6" t="s">
        <v>132</v>
      </c>
      <c r="B37" s="6" t="s">
        <v>133</v>
      </c>
      <c r="C37" s="6" t="s">
        <v>134</v>
      </c>
      <c r="D37" s="6" t="s">
        <v>135</v>
      </c>
      <c r="E37" s="6"/>
      <c r="F37" s="6" t="s">
        <v>32</v>
      </c>
      <c r="G37" s="6" t="s">
        <v>136</v>
      </c>
      <c r="H37" s="6"/>
      <c r="I37" s="6"/>
      <c r="J37" s="6" t="str">
        <f t="shared" si="0"/>
        <v>Pending</v>
      </c>
    </row>
    <row r="38" spans="1:10" ht="30">
      <c r="A38" s="6" t="s">
        <v>137</v>
      </c>
      <c r="B38" s="6" t="s">
        <v>138</v>
      </c>
      <c r="C38" s="6" t="s">
        <v>139</v>
      </c>
      <c r="D38" s="6" t="s">
        <v>140</v>
      </c>
      <c r="E38" s="6"/>
      <c r="F38" s="6" t="s">
        <v>39</v>
      </c>
      <c r="G38" s="6" t="s">
        <v>6</v>
      </c>
      <c r="H38" s="6"/>
      <c r="I38" s="6"/>
      <c r="J38" s="6" t="str">
        <f t="shared" si="0"/>
        <v>Pending</v>
      </c>
    </row>
    <row r="39" spans="1:10" ht="30">
      <c r="A39" s="6" t="s">
        <v>141</v>
      </c>
      <c r="B39" s="6" t="s">
        <v>142</v>
      </c>
      <c r="C39" s="6" t="s">
        <v>143</v>
      </c>
      <c r="D39" s="6" t="s">
        <v>144</v>
      </c>
      <c r="E39" s="6"/>
      <c r="F39" s="6" t="s">
        <v>32</v>
      </c>
      <c r="G39" s="6" t="s">
        <v>145</v>
      </c>
      <c r="H39" s="6"/>
      <c r="I39" s="6"/>
      <c r="J39" s="6" t="str">
        <f t="shared" si="0"/>
        <v>Pending</v>
      </c>
    </row>
    <row r="40" spans="1:10" ht="30">
      <c r="A40" s="6" t="s">
        <v>146</v>
      </c>
      <c r="B40" s="6" t="s">
        <v>142</v>
      </c>
      <c r="C40" s="6" t="s">
        <v>147</v>
      </c>
      <c r="D40" s="6" t="s">
        <v>148</v>
      </c>
      <c r="E40" s="6"/>
      <c r="F40" s="6" t="s">
        <v>39</v>
      </c>
      <c r="G40" s="6" t="s">
        <v>149</v>
      </c>
      <c r="H40" s="6"/>
      <c r="I40" s="6"/>
      <c r="J40" s="6" t="str">
        <f t="shared" si="0"/>
        <v>Pending</v>
      </c>
    </row>
    <row r="41" spans="1:10" ht="30">
      <c r="A41" s="6" t="s">
        <v>150</v>
      </c>
      <c r="B41" s="6" t="s">
        <v>151</v>
      </c>
      <c r="C41" s="6" t="s">
        <v>152</v>
      </c>
      <c r="D41" s="6" t="s">
        <v>153</v>
      </c>
      <c r="E41" s="6"/>
      <c r="F41" s="6" t="s">
        <v>32</v>
      </c>
      <c r="G41" s="6" t="s">
        <v>16</v>
      </c>
      <c r="H41" s="6"/>
      <c r="I41" s="6"/>
      <c r="J41" s="6" t="str">
        <f t="shared" si="0"/>
        <v>Pending</v>
      </c>
    </row>
    <row r="42" spans="1:10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ht="48">
      <c r="A44" s="7" t="s">
        <v>154</v>
      </c>
      <c r="B44" s="7"/>
      <c r="C44" s="6"/>
      <c r="D44" s="7" t="s">
        <v>155</v>
      </c>
      <c r="E44" s="7"/>
      <c r="F44" s="7"/>
      <c r="G44" s="7"/>
      <c r="H44" s="6"/>
      <c r="I44" s="6"/>
      <c r="J44" s="6"/>
    </row>
    <row r="45" spans="1:10" ht="30">
      <c r="A45" s="6" t="s">
        <v>156</v>
      </c>
      <c r="B45" s="8">
        <f>COUNTIF(E12:E41,"&lt;&gt;")/30</f>
        <v>0</v>
      </c>
      <c r="C45" s="6"/>
      <c r="D45" s="6" t="s">
        <v>157</v>
      </c>
      <c r="E45" s="6" t="s">
        <v>158</v>
      </c>
      <c r="F45" s="6" t="s">
        <v>159</v>
      </c>
      <c r="G45" s="6" t="s">
        <v>158</v>
      </c>
      <c r="H45" s="6"/>
      <c r="I45" s="6"/>
      <c r="J45" s="6"/>
    </row>
    <row r="46" spans="1:10" ht="30">
      <c r="A46" s="6" t="s">
        <v>160</v>
      </c>
      <c r="B46" s="6">
        <f>COUNTIF(J12:J41,"BLOCK")</f>
        <v>0</v>
      </c>
      <c r="C46" s="6"/>
      <c r="D46" s="6" t="s">
        <v>161</v>
      </c>
      <c r="E46" s="6" t="s">
        <v>158</v>
      </c>
      <c r="F46" s="6" t="s">
        <v>162</v>
      </c>
      <c r="G46" s="6" t="s">
        <v>158</v>
      </c>
      <c r="H46" s="6"/>
      <c r="I46" s="6"/>
      <c r="J46" s="6"/>
    </row>
    <row r="47" spans="1:10" ht="30">
      <c r="A47" s="6" t="s">
        <v>163</v>
      </c>
      <c r="B47" s="6">
        <f>COUNTIF(J12:J41,"Condition")</f>
        <v>0</v>
      </c>
      <c r="C47" s="6"/>
      <c r="D47" s="6" t="s">
        <v>164</v>
      </c>
      <c r="E47" s="6" t="s">
        <v>158</v>
      </c>
      <c r="F47" s="6" t="s">
        <v>165</v>
      </c>
      <c r="G47" s="6" t="s">
        <v>158</v>
      </c>
      <c r="H47" s="6"/>
      <c r="I47" s="6"/>
      <c r="J47" s="6"/>
    </row>
    <row r="48" spans="1:10" ht="15">
      <c r="A48" s="6" t="s">
        <v>166</v>
      </c>
      <c r="B48" s="6">
        <f>COUNTIF(J12:J41,"Pass")</f>
        <v>0</v>
      </c>
      <c r="C48" s="6"/>
      <c r="D48" s="6" t="s">
        <v>167</v>
      </c>
      <c r="E48" s="6" t="s">
        <v>158</v>
      </c>
      <c r="F48" s="6"/>
      <c r="G48" s="6"/>
      <c r="H48" s="6"/>
      <c r="I48" s="6"/>
      <c r="J48" s="6"/>
    </row>
    <row r="49" spans="1:10" ht="31">
      <c r="A49" s="6" t="s">
        <v>168</v>
      </c>
      <c r="B49" s="9" t="str">
        <f>IF(B46&gt;0,"DO NOT APPROVE",IF(B45&lt;1,"PENDING COMPLETION",IF(B47&gt;0,"APPROVE WITH CONDITIONS","APPROVE")))</f>
        <v>PENDING COMPLETION</v>
      </c>
      <c r="C49" s="6"/>
      <c r="D49" s="6"/>
      <c r="E49" s="6"/>
      <c r="F49" s="6"/>
      <c r="G49" s="6"/>
      <c r="H49" s="6"/>
      <c r="I49" s="6"/>
      <c r="J49" s="6"/>
    </row>
    <row r="50" spans="1:10" ht="45">
      <c r="A50" s="6" t="s">
        <v>169</v>
      </c>
      <c r="B50" s="6" t="s">
        <v>170</v>
      </c>
      <c r="C50" s="6"/>
      <c r="D50" s="6"/>
      <c r="E50" s="6"/>
      <c r="F50" s="6"/>
      <c r="G50" s="6"/>
      <c r="H50" s="6"/>
      <c r="I50" s="6"/>
      <c r="J50" s="6"/>
    </row>
  </sheetData>
  <mergeCells count="2">
    <mergeCell ref="A1:J2"/>
    <mergeCell ref="A3:J3"/>
  </mergeCells>
  <conditionalFormatting sqref="J12:J41">
    <cfRule type="expression" dxfId="2" priority="1">
      <formula>J12="BLOCK"</formula>
    </cfRule>
    <cfRule type="expression" dxfId="1" priority="2">
      <formula>J12="Condition"</formula>
    </cfRule>
    <cfRule type="expression" dxfId="0" priority="3">
      <formula>J12="Pass"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000-000000000000}">
          <x14:formula1>
            <xm:f>Lists!$A$2:$A$5</xm:f>
          </x14:formula1>
          <xm:sqref>E12:E41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D13" sqref="D13"/>
    </sheetView>
  </sheetViews>
  <sheetFormatPr baseColWidth="10" defaultColWidth="8.83203125" defaultRowHeight="14"/>
  <cols>
    <col min="1" max="1" width="16" customWidth="1"/>
    <col min="2" max="2" width="25.6640625" customWidth="1"/>
  </cols>
  <sheetData>
    <row r="1" spans="1:8">
      <c r="A1" s="13" t="s">
        <v>171</v>
      </c>
      <c r="B1" s="13"/>
      <c r="C1" s="13"/>
      <c r="D1" s="13"/>
      <c r="E1" s="13"/>
      <c r="F1" s="13"/>
      <c r="G1" s="13"/>
      <c r="H1" s="13"/>
    </row>
    <row r="2" spans="1:8">
      <c r="A2" s="13"/>
      <c r="B2" s="13"/>
      <c r="C2" s="13"/>
      <c r="D2" s="13"/>
      <c r="E2" s="13"/>
      <c r="F2" s="13"/>
      <c r="G2" s="13"/>
      <c r="H2" s="13"/>
    </row>
    <row r="4" spans="1:8" ht="15">
      <c r="A4" s="2" t="s">
        <v>172</v>
      </c>
      <c r="B4" s="2" t="s">
        <v>173</v>
      </c>
    </row>
    <row r="5" spans="1:8">
      <c r="A5" t="s">
        <v>174</v>
      </c>
      <c r="B5" s="4">
        <f>'Project Approval Checklist'!B45</f>
        <v>0</v>
      </c>
    </row>
    <row r="6" spans="1:8">
      <c r="A6" t="s">
        <v>160</v>
      </c>
      <c r="B6">
        <f>'Project Approval Checklist'!B46</f>
        <v>0</v>
      </c>
    </row>
    <row r="7" spans="1:8">
      <c r="A7" t="s">
        <v>175</v>
      </c>
      <c r="B7">
        <f>'Project Approval Checklist'!B47</f>
        <v>0</v>
      </c>
    </row>
    <row r="8" spans="1:8">
      <c r="A8" t="s">
        <v>176</v>
      </c>
      <c r="B8">
        <f>'Project Approval Checklist'!B48</f>
        <v>0</v>
      </c>
    </row>
    <row r="9" spans="1:8" ht="16">
      <c r="A9" t="s">
        <v>168</v>
      </c>
      <c r="B9" s="5" t="str">
        <f>'Project Approval Checklist'!B49</f>
        <v>PENDING COMPLETION</v>
      </c>
    </row>
  </sheetData>
  <mergeCells count="1">
    <mergeCell ref="A1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"/>
  <sheetViews>
    <sheetView workbookViewId="0">
      <selection sqref="A1:F2"/>
    </sheetView>
  </sheetViews>
  <sheetFormatPr baseColWidth="10" defaultColWidth="8.83203125" defaultRowHeight="14"/>
  <cols>
    <col min="1" max="1" width="24" customWidth="1"/>
    <col min="2" max="2" width="90" customWidth="1"/>
  </cols>
  <sheetData>
    <row r="1" spans="1:6">
      <c r="A1" s="14" t="s">
        <v>177</v>
      </c>
      <c r="B1" s="14"/>
      <c r="C1" s="14"/>
      <c r="D1" s="14"/>
      <c r="E1" s="14"/>
      <c r="F1" s="14"/>
    </row>
    <row r="2" spans="1:6">
      <c r="A2" s="14"/>
      <c r="B2" s="14"/>
      <c r="C2" s="14"/>
      <c r="D2" s="14"/>
      <c r="E2" s="14"/>
      <c r="F2" s="14"/>
    </row>
    <row r="4" spans="1:6" ht="16">
      <c r="A4" s="10" t="s">
        <v>178</v>
      </c>
      <c r="B4" s="6" t="s">
        <v>179</v>
      </c>
    </row>
    <row r="5" spans="1:6" ht="31">
      <c r="A5" s="10" t="s">
        <v>180</v>
      </c>
      <c r="B5" s="6" t="s">
        <v>181</v>
      </c>
    </row>
    <row r="6" spans="1:6" ht="31">
      <c r="A6" s="10" t="s">
        <v>182</v>
      </c>
      <c r="B6" s="6" t="s">
        <v>183</v>
      </c>
    </row>
    <row r="7" spans="1:6" ht="31">
      <c r="A7" s="10" t="s">
        <v>184</v>
      </c>
      <c r="B7" s="6" t="s">
        <v>185</v>
      </c>
    </row>
    <row r="8" spans="1:6" ht="31">
      <c r="A8" s="10" t="s">
        <v>186</v>
      </c>
      <c r="B8" s="6" t="s">
        <v>187</v>
      </c>
    </row>
    <row r="9" spans="1:6" ht="31">
      <c r="A9" s="10" t="s">
        <v>108</v>
      </c>
      <c r="B9" s="6" t="s">
        <v>188</v>
      </c>
    </row>
    <row r="10" spans="1:6" ht="31">
      <c r="A10" s="10" t="s">
        <v>189</v>
      </c>
      <c r="B10" s="6" t="s">
        <v>190</v>
      </c>
    </row>
    <row r="11" spans="1:6" ht="31">
      <c r="A11" s="10" t="s">
        <v>191</v>
      </c>
      <c r="B11" s="6" t="s">
        <v>192</v>
      </c>
    </row>
    <row r="12" spans="1:6" ht="31">
      <c r="A12" s="10" t="s">
        <v>193</v>
      </c>
      <c r="B12" s="6" t="s">
        <v>194</v>
      </c>
    </row>
  </sheetData>
  <mergeCells count="1">
    <mergeCell ref="A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8.83203125" defaultRowHeight="14"/>
  <sheetData>
    <row r="1" spans="1:1">
      <c r="A1" t="s">
        <v>22</v>
      </c>
    </row>
    <row r="2" spans="1:1">
      <c r="A2" t="s">
        <v>32</v>
      </c>
    </row>
    <row r="3" spans="1:1">
      <c r="A3" t="s">
        <v>195</v>
      </c>
    </row>
    <row r="4" spans="1:1">
      <c r="A4" t="s">
        <v>39</v>
      </c>
    </row>
    <row r="5" spans="1:1">
      <c r="A5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Project Approval Checklist</vt:lpstr>
      <vt:lpstr>Approval Summary</vt:lpstr>
      <vt:lpstr>Guidance</vt:lpstr>
      <vt:lpstr>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 Welch</cp:lastModifiedBy>
  <dcterms:modified xsi:type="dcterms:W3CDTF">2026-08-18T01:48:21Z</dcterms:modified>
</cp:coreProperties>
</file>